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LAUDIA CASILLAS\TRANSPARENCIA\ARCHIVOS\2018\CUENTA PÚBLICA ANUAL\Info Financ\"/>
    </mc:Choice>
  </mc:AlternateContent>
  <bookViews>
    <workbookView xWindow="1980" yWindow="108" windowWidth="15600" windowHeight="7992"/>
  </bookViews>
  <sheets>
    <sheet name="EA" sheetId="1" r:id="rId1"/>
  </sheets>
  <definedNames>
    <definedName name="_xlnm._FilterDatabase" localSheetId="0" hidden="1">EA!$C$3:$F$62</definedName>
    <definedName name="_xlnm.Print_Area" localSheetId="0">EA!$B$1:$F$79</definedName>
  </definedNames>
  <calcPr calcId="152511"/>
  <fileRecoveryPr autoRecover="0"/>
</workbook>
</file>

<file path=xl/calcChain.xml><?xml version="1.0" encoding="utf-8"?>
<calcChain xmlns="http://schemas.openxmlformats.org/spreadsheetml/2006/main">
  <c r="E4" i="1" l="1"/>
  <c r="F4" i="1"/>
  <c r="E13" i="1"/>
  <c r="F13" i="1"/>
  <c r="E16" i="1"/>
  <c r="F16" i="1"/>
  <c r="F44" i="1" l="1"/>
  <c r="E44" i="1"/>
  <c r="F30" i="1"/>
  <c r="E30" i="1"/>
  <c r="F26" i="1"/>
  <c r="E26" i="1"/>
  <c r="F57" i="1" l="1"/>
  <c r="E57" i="1"/>
  <c r="F50" i="1"/>
  <c r="E50" i="1"/>
  <c r="F40" i="1"/>
  <c r="E40" i="1"/>
  <c r="F60" i="1"/>
  <c r="F23" i="1" l="1"/>
  <c r="F62" i="1" s="1"/>
  <c r="E60" i="1"/>
  <c r="E23" i="1"/>
  <c r="E62" i="1" l="1"/>
</calcChain>
</file>

<file path=xl/sharedStrings.xml><?xml version="1.0" encoding="utf-8"?>
<sst xmlns="http://schemas.openxmlformats.org/spreadsheetml/2006/main" count="62" uniqueCount="61">
  <si>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</si>
  <si>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</si>
  <si>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</si>
  <si>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</si>
  <si>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</si>
  <si>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</si>
  <si>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</si>
  <si>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</si>
  <si>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</si>
  <si>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</si>
  <si>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</si>
  <si>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</si>
  <si>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</si>
  <si>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</si>
  <si>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</si>
  <si>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Transferencias, Asignaciones, Subsidios y Otras ayudas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</si>
  <si>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</si>
  <si>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</si>
  <si>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</si>
  <si>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</si>
  <si>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</si>
  <si>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</si>
  <si>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</si>
  <si>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</si>
  <si>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</si>
  <si>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</si>
  <si>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</si>
  <si>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</si>
  <si>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</si>
  <si>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</si>
  <si>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</si>
  <si>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</si>
  <si>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</si>
  <si>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</si>
  <si>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</si>
  <si>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</si>
  <si>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</si>
  <si>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</si>
  <si>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</si>
  <si>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</si>
  <si>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</si>
  <si>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</si>
  <si>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</si>
  <si>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</si>
  <si>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Productos de Tipo Corriente</t>
  </si>
  <si>
    <t>Resultados del Ejercicio (Ahorro/Desahorro)</t>
  </si>
  <si>
    <t>Ingresos de la Gestión:</t>
  </si>
  <si>
    <t>Transferencias, Asignaciones, Subsidios Y Otras Ayudas</t>
  </si>
  <si>
    <t>Inversión Pública</t>
  </si>
  <si>
    <t>Participaciones, Aportaciones, Transferencias, Asignaciones, Subsidios y Otras Ayudas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</si>
  <si>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</si>
  <si>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</si>
  <si>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</si>
  <si>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</si>
  <si>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</si>
  <si>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MUNICIPIO DE LEÓN
Estado de Actividades
Del 01 de enero al 31 de diciembre de 2018</t>
  </si>
  <si>
    <t>Bajo protesta de decir verdad declaramos que los Estados Financieros y sus notas, son razonablemente correctos y son responsabilidad del emisor.</t>
  </si>
  <si>
    <t xml:space="preserve">PRESIDENTE MUNICIPAL                                                                                                 </t>
  </si>
  <si>
    <t xml:space="preserve">TESORERO MUNICIPAL               </t>
  </si>
  <si>
    <t>LIC. HÉCTOR GERMÁN RENÉ LÓPEZ SANTILLANA</t>
  </si>
  <si>
    <t>C.P. y M.F. ENRIQUE RODRIGO SOSA 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</si>
</sst>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5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left" vertical="center" wrapText="1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6" fillId="0" borderId="0" xfId="8" applyFont="1" applyFill="1" applyBorder="1" applyAlignment="1" applyProtection="1">
      <alignment horizontal="left" vertical="top" wrapText="1"/>
      <protection locked="0"/>
    </xf>
    <xf numFmtId="0" fontId="3" fillId="0" borderId="8" xfId="8" applyFont="1" applyFill="1" applyBorder="1" applyAlignment="1" applyProtection="1">
      <alignment vertical="top"/>
      <protection locked="0"/>
    </xf>
    <xf numFmtId="0" fontId="3" fillId="0" borderId="2" xfId="8" applyFont="1" applyFill="1" applyBorder="1" applyAlignment="1" applyProtection="1">
      <alignment horizontal="left" vertical="top" wrapText="1"/>
      <protection locked="0"/>
    </xf>
    <xf numFmtId="0" fontId="3" fillId="0" borderId="7" xfId="8" applyNumberFormat="1" applyFont="1" applyFill="1" applyBorder="1" applyAlignment="1">
      <alignment horizontal="center" vertical="top"/>
    </xf>
    <xf numFmtId="0" fontId="3" fillId="0" borderId="7" xfId="8" applyNumberFormat="1" applyFont="1" applyFill="1" applyBorder="1" applyAlignment="1">
      <alignment horizontal="center" vertical="center"/>
    </xf>
    <xf numFmtId="0" fontId="3" fillId="0" borderId="0" xfId="8" applyFont="1" applyFill="1" applyBorder="1" applyAlignment="1" applyProtection="1">
      <alignment horizontal="left" vertical="center"/>
      <protection locked="0"/>
    </xf>
    <xf numFmtId="0" fontId="7" fillId="0" borderId="9" xfId="8" applyFont="1" applyFill="1" applyBorder="1" applyAlignment="1" applyProtection="1">
      <alignment horizontal="center" vertical="center" wrapText="1"/>
      <protection locked="0"/>
    </xf>
    <xf numFmtId="0" fontId="7" fillId="0" borderId="10" xfId="8" applyFont="1" applyFill="1" applyBorder="1" applyAlignment="1" applyProtection="1">
      <alignment horizontal="center" vertical="center" wrapText="1"/>
      <protection locked="0"/>
    </xf>
    <xf numFmtId="41" fontId="2" fillId="0" borderId="0" xfId="2" applyNumberFormat="1" applyFont="1" applyFill="1" applyBorder="1" applyAlignment="1" applyProtection="1">
      <alignment vertical="top" wrapText="1"/>
      <protection locked="0"/>
    </xf>
    <xf numFmtId="41" fontId="2" fillId="0" borderId="1" xfId="2" applyNumberFormat="1" applyFont="1" applyFill="1" applyBorder="1" applyAlignment="1" applyProtection="1">
      <alignment vertical="top" wrapText="1"/>
      <protection locked="0"/>
    </xf>
    <xf numFmtId="41" fontId="3" fillId="0" borderId="0" xfId="8" applyNumberFormat="1" applyFont="1" applyFill="1" applyBorder="1" applyProtection="1">
      <protection locked="0"/>
    </xf>
    <xf numFmtId="41" fontId="3" fillId="0" borderId="1" xfId="8" applyNumberFormat="1" applyFont="1" applyFill="1" applyBorder="1" applyProtection="1">
      <protection locked="0"/>
    </xf>
    <xf numFmtId="41" fontId="3" fillId="0" borderId="1" xfId="8" applyNumberFormat="1" applyFont="1" applyFill="1" applyBorder="1" applyAlignment="1" applyProtection="1">
      <alignment vertical="center"/>
      <protection locked="0"/>
    </xf>
    <xf numFmtId="41" fontId="2" fillId="0" borderId="0" xfId="2" applyNumberFormat="1" applyFont="1" applyFill="1" applyBorder="1" applyAlignment="1" applyProtection="1">
      <alignment horizontal="left" vertical="center" wrapText="1"/>
      <protection locked="0"/>
    </xf>
    <xf numFmtId="41" fontId="2" fillId="0" borderId="1" xfId="2" applyNumberFormat="1" applyFont="1" applyFill="1" applyBorder="1" applyAlignment="1" applyProtection="1">
      <alignment horizontal="left" vertical="center" wrapText="1"/>
      <protection locked="0"/>
    </xf>
    <xf numFmtId="41" fontId="2" fillId="0" borderId="1" xfId="8" applyNumberFormat="1" applyFont="1" applyFill="1" applyBorder="1" applyAlignment="1" applyProtection="1">
      <alignment vertical="top"/>
      <protection locked="0"/>
    </xf>
    <xf numFmtId="41" fontId="2" fillId="0" borderId="0" xfId="8" applyNumberFormat="1" applyFont="1" applyFill="1" applyBorder="1" applyAlignment="1" applyProtection="1">
      <alignment horizontal="center" vertical="center" wrapText="1"/>
      <protection locked="0"/>
    </xf>
    <xf numFmtId="41" fontId="2" fillId="0" borderId="1" xfId="8" applyNumberFormat="1" applyFont="1" applyFill="1" applyBorder="1" applyAlignment="1" applyProtection="1">
      <alignment horizontal="center" vertical="center" wrapText="1"/>
      <protection locked="0"/>
    </xf>
    <xf numFmtId="165" fontId="2" fillId="0" borderId="9" xfId="2" applyNumberFormat="1" applyFont="1" applyBorder="1" applyAlignment="1" applyProtection="1">
      <alignment horizontal="center" vertical="top" wrapText="1"/>
      <protection locked="0"/>
    </xf>
    <xf numFmtId="165" fontId="2" fillId="0" borderId="0" xfId="2" applyNumberFormat="1" applyFont="1" applyBorder="1" applyAlignment="1" applyProtection="1">
      <alignment horizontal="center" vertical="top" wrapText="1"/>
      <protection locked="0"/>
    </xf>
    <xf numFmtId="165" fontId="2" fillId="0" borderId="9" xfId="2" applyNumberFormat="1" applyFont="1" applyBorder="1" applyAlignment="1" applyProtection="1">
      <alignment horizontal="center" vertical="top" wrapText="1"/>
      <protection locked="0"/>
    </xf>
    <xf numFmtId="165" fontId="2" fillId="0" borderId="0" xfId="2" applyNumberFormat="1" applyFont="1" applyBorder="1" applyAlignment="1" applyProtection="1">
      <alignment horizontal="center" vertical="top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horizontal="left" vertical="center" wrapText="1"/>
      <protection locked="0"/>
    </xf>
    <xf numFmtId="0" fontId="2" fillId="0" borderId="0" xfId="8" applyFont="1" applyFill="1" applyBorder="1" applyAlignment="1" applyProtection="1">
      <alignment horizontal="left" vertical="center" wrapText="1"/>
      <protection locked="0"/>
    </xf>
    <xf numFmtId="0" fontId="2" fillId="0" borderId="0" xfId="8" applyFont="1" applyAlignment="1" applyProtection="1">
      <alignment horizontal="left" vertical="top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15240</xdr:rowOff>
    </xdr:from>
    <xdr:to>
      <xdr:col>2</xdr:col>
      <xdr:colOff>960120</xdr:colOff>
      <xdr:row>1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15240"/>
          <a:ext cx="1036320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showGridLines="0" tabSelected="1" view="pageBreakPreview" zoomScaleNormal="100" zoomScaleSheetLayoutView="100" workbookViewId="0">
      <selection activeCell="C4" sqref="C4"/>
    </sheetView>
  </sheetViews>
  <sheetFormatPr baseColWidth="10" defaultColWidth="12" defaultRowHeight="10.199999999999999" x14ac:dyDescent="0.2"/>
  <cols>
    <col min="1" max="1" width="0.85546875" style="1" customWidth="1"/>
    <col min="2" max="2" width="1.85546875" style="1" customWidth="1"/>
    <col min="3" max="3" width="54.42578125" style="3" customWidth="1"/>
    <col min="4" max="4" width="1.42578125" style="3" bestFit="1" customWidth="1"/>
    <col min="5" max="5" width="24.85546875" style="4" customWidth="1"/>
    <col min="6" max="6" width="22.28515625" style="4" customWidth="1"/>
    <col min="7" max="16384" width="12" style="1"/>
  </cols>
  <sheetData>
    <row r="1" spans="1:6" ht="39.9" customHeight="1" x14ac:dyDescent="0.2">
      <c r="B1" s="39" t="s">
        <v>55</v>
      </c>
      <c r="C1" s="40"/>
      <c r="D1" s="40"/>
      <c r="E1" s="40"/>
      <c r="F1" s="41"/>
    </row>
    <row r="2" spans="1:6" x14ac:dyDescent="0.2">
      <c r="B2" s="12"/>
      <c r="C2" s="13"/>
      <c r="D2" s="13"/>
      <c r="E2" s="23">
        <v>2018</v>
      </c>
      <c r="F2" s="24">
        <v>2017</v>
      </c>
    </row>
    <row r="3" spans="1:6" s="2" customFormat="1" x14ac:dyDescent="0.2">
      <c r="B3" s="9" t="s">
        <v>0</v>
      </c>
      <c r="C3" s="14"/>
      <c r="D3" s="14"/>
      <c r="E3" s="25"/>
      <c r="F3" s="26"/>
    </row>
    <row r="4" spans="1:6" x14ac:dyDescent="0.2">
      <c r="B4" s="10" t="s">
        <v>46</v>
      </c>
      <c r="C4" s="15"/>
      <c r="D4" s="15"/>
      <c r="E4" s="25">
        <f>SUM(E5:E12)</f>
        <v>1875399054.6600008</v>
      </c>
      <c r="F4" s="26">
        <f>SUM(F5:F12)</f>
        <v>1696334016.4399998</v>
      </c>
    </row>
    <row r="5" spans="1:6" x14ac:dyDescent="0.2">
      <c r="A5" s="20">
        <v>4110</v>
      </c>
      <c r="B5" s="12"/>
      <c r="C5" s="16" t="s">
        <v>1</v>
      </c>
      <c r="D5" s="16"/>
      <c r="E5" s="27">
        <v>1104636027.7600005</v>
      </c>
      <c r="F5" s="28">
        <v>1045183655.1799999</v>
      </c>
    </row>
    <row r="6" spans="1:6" x14ac:dyDescent="0.2">
      <c r="A6" s="20">
        <v>4120</v>
      </c>
      <c r="B6" s="12"/>
      <c r="C6" s="16" t="s">
        <v>40</v>
      </c>
      <c r="D6" s="16"/>
      <c r="E6" s="27">
        <v>0</v>
      </c>
      <c r="F6" s="28">
        <v>0</v>
      </c>
    </row>
    <row r="7" spans="1:6" x14ac:dyDescent="0.2">
      <c r="A7" s="20">
        <v>4130</v>
      </c>
      <c r="B7" s="12"/>
      <c r="C7" s="16" t="s">
        <v>11</v>
      </c>
      <c r="D7" s="16"/>
      <c r="E7" s="27">
        <v>31214.14</v>
      </c>
      <c r="F7" s="28">
        <v>66484.820000000007</v>
      </c>
    </row>
    <row r="8" spans="1:6" x14ac:dyDescent="0.2">
      <c r="A8" s="20">
        <v>4140</v>
      </c>
      <c r="B8" s="12"/>
      <c r="C8" s="16" t="s">
        <v>2</v>
      </c>
      <c r="D8" s="16"/>
      <c r="E8" s="27">
        <v>363911277.57000005</v>
      </c>
      <c r="F8" s="28">
        <v>318490017.32999998</v>
      </c>
    </row>
    <row r="9" spans="1:6" x14ac:dyDescent="0.2">
      <c r="A9" s="20">
        <v>4150</v>
      </c>
      <c r="B9" s="12"/>
      <c r="C9" s="16" t="s">
        <v>44</v>
      </c>
      <c r="D9" s="16"/>
      <c r="E9" s="27">
        <v>159397554.69</v>
      </c>
      <c r="F9" s="28">
        <v>127928463.3</v>
      </c>
    </row>
    <row r="10" spans="1:6" x14ac:dyDescent="0.2">
      <c r="A10" s="20">
        <v>4160</v>
      </c>
      <c r="B10" s="12"/>
      <c r="C10" s="16" t="s">
        <v>12</v>
      </c>
      <c r="D10" s="16"/>
      <c r="E10" s="27">
        <v>247422980.50000006</v>
      </c>
      <c r="F10" s="28">
        <v>204665395.81</v>
      </c>
    </row>
    <row r="11" spans="1:6" x14ac:dyDescent="0.2">
      <c r="A11" s="20">
        <v>4170</v>
      </c>
      <c r="B11" s="12"/>
      <c r="C11" s="16" t="s">
        <v>13</v>
      </c>
      <c r="D11" s="16"/>
      <c r="E11" s="27">
        <v>0</v>
      </c>
      <c r="F11" s="28">
        <v>0</v>
      </c>
    </row>
    <row r="12" spans="1:6" ht="30.6" x14ac:dyDescent="0.2">
      <c r="A12" s="21">
        <v>4190</v>
      </c>
      <c r="B12" s="12"/>
      <c r="C12" s="16" t="s">
        <v>14</v>
      </c>
      <c r="D12" s="16"/>
      <c r="E12" s="27">
        <v>0</v>
      </c>
      <c r="F12" s="29">
        <v>0</v>
      </c>
    </row>
    <row r="13" spans="1:6" ht="24" customHeight="1" x14ac:dyDescent="0.2">
      <c r="A13" s="22"/>
      <c r="B13" s="42" t="s">
        <v>49</v>
      </c>
      <c r="C13" s="43"/>
      <c r="D13" s="14"/>
      <c r="E13" s="30">
        <f>SUM(E14:E15)</f>
        <v>4069990283.559999</v>
      </c>
      <c r="F13" s="31">
        <f>SUM(F14:F15)</f>
        <v>3928769123.0500002</v>
      </c>
    </row>
    <row r="14" spans="1:6" x14ac:dyDescent="0.2">
      <c r="A14" s="20">
        <v>4210</v>
      </c>
      <c r="B14" s="12"/>
      <c r="C14" s="16" t="s">
        <v>10</v>
      </c>
      <c r="D14" s="16"/>
      <c r="E14" s="27">
        <v>4069990283.559999</v>
      </c>
      <c r="F14" s="28">
        <v>3928769123.0500002</v>
      </c>
    </row>
    <row r="15" spans="1:6" x14ac:dyDescent="0.2">
      <c r="A15" s="20">
        <v>4220</v>
      </c>
      <c r="B15" s="12"/>
      <c r="C15" s="16" t="s">
        <v>15</v>
      </c>
      <c r="D15" s="16"/>
      <c r="E15" s="27">
        <v>0</v>
      </c>
      <c r="F15" s="28">
        <v>0</v>
      </c>
    </row>
    <row r="16" spans="1:6" x14ac:dyDescent="0.2">
      <c r="B16" s="10" t="s">
        <v>50</v>
      </c>
      <c r="C16" s="14"/>
      <c r="D16" s="14"/>
      <c r="E16" s="25">
        <f>SUM(E17:E21)</f>
        <v>10426555.73</v>
      </c>
      <c r="F16" s="26">
        <f>SUM(F17:F21)</f>
        <v>131495541.11999999</v>
      </c>
    </row>
    <row r="17" spans="1:6" x14ac:dyDescent="0.2">
      <c r="A17" s="20">
        <v>4310</v>
      </c>
      <c r="B17" s="12"/>
      <c r="C17" s="16" t="s">
        <v>41</v>
      </c>
      <c r="D17" s="16"/>
      <c r="E17" s="27">
        <v>10156897.029999999</v>
      </c>
      <c r="F17" s="28">
        <v>1141.57</v>
      </c>
    </row>
    <row r="18" spans="1:6" x14ac:dyDescent="0.2">
      <c r="A18" s="20">
        <v>4320</v>
      </c>
      <c r="B18" s="12"/>
      <c r="C18" s="16" t="s">
        <v>16</v>
      </c>
      <c r="D18" s="16"/>
      <c r="E18" s="27">
        <v>30637.65</v>
      </c>
      <c r="F18" s="28">
        <v>0</v>
      </c>
    </row>
    <row r="19" spans="1:6" ht="20.399999999999999" x14ac:dyDescent="0.2">
      <c r="A19" s="21">
        <v>4330</v>
      </c>
      <c r="B19" s="12"/>
      <c r="C19" s="16" t="s">
        <v>17</v>
      </c>
      <c r="D19" s="16"/>
      <c r="E19" s="27">
        <v>0</v>
      </c>
      <c r="F19" s="29">
        <v>0</v>
      </c>
    </row>
    <row r="20" spans="1:6" x14ac:dyDescent="0.2">
      <c r="A20" s="20">
        <v>4340</v>
      </c>
      <c r="B20" s="12"/>
      <c r="C20" s="16" t="s">
        <v>18</v>
      </c>
      <c r="D20" s="16"/>
      <c r="E20" s="27">
        <v>0</v>
      </c>
      <c r="F20" s="28">
        <v>0</v>
      </c>
    </row>
    <row r="21" spans="1:6" x14ac:dyDescent="0.2">
      <c r="A21" s="20">
        <v>4390</v>
      </c>
      <c r="B21" s="12"/>
      <c r="C21" s="16" t="s">
        <v>19</v>
      </c>
      <c r="D21" s="16"/>
      <c r="E21" s="27">
        <v>239021.05000000002</v>
      </c>
      <c r="F21" s="28">
        <v>131494399.55</v>
      </c>
    </row>
    <row r="22" spans="1:6" x14ac:dyDescent="0.2">
      <c r="B22" s="12"/>
      <c r="C22" s="16"/>
      <c r="D22" s="16"/>
      <c r="E22" s="27"/>
      <c r="F22" s="28"/>
    </row>
    <row r="23" spans="1:6" x14ac:dyDescent="0.2">
      <c r="B23" s="11" t="s">
        <v>9</v>
      </c>
      <c r="C23" s="17"/>
      <c r="D23" s="17"/>
      <c r="E23" s="25">
        <f>E4+E13+E16</f>
        <v>5955815893.9499989</v>
      </c>
      <c r="F23" s="26">
        <f>F4+F13+F16</f>
        <v>5756598680.6099997</v>
      </c>
    </row>
    <row r="24" spans="1:6" x14ac:dyDescent="0.2">
      <c r="B24" s="12"/>
      <c r="C24" s="14"/>
      <c r="D24" s="14"/>
      <c r="E24" s="25"/>
      <c r="F24" s="32"/>
    </row>
    <row r="25" spans="1:6" s="2" customFormat="1" x14ac:dyDescent="0.2">
      <c r="B25" s="9" t="s">
        <v>8</v>
      </c>
      <c r="C25" s="14"/>
      <c r="D25" s="14"/>
      <c r="E25" s="33"/>
      <c r="F25" s="34"/>
    </row>
    <row r="26" spans="1:6" x14ac:dyDescent="0.2">
      <c r="B26" s="10" t="s">
        <v>51</v>
      </c>
      <c r="C26" s="14"/>
      <c r="D26" s="14"/>
      <c r="E26" s="25">
        <f>SUM(E27:E29)</f>
        <v>3365434694.4200001</v>
      </c>
      <c r="F26" s="26">
        <f>SUM(F27:F29)</f>
        <v>2927952180.1500001</v>
      </c>
    </row>
    <row r="27" spans="1:6" x14ac:dyDescent="0.2">
      <c r="A27" s="20">
        <v>5110</v>
      </c>
      <c r="B27" s="12"/>
      <c r="C27" s="16" t="s">
        <v>42</v>
      </c>
      <c r="D27" s="16"/>
      <c r="E27" s="27">
        <v>1971752874.71</v>
      </c>
      <c r="F27" s="28">
        <v>1762816789.9200001</v>
      </c>
    </row>
    <row r="28" spans="1:6" x14ac:dyDescent="0.2">
      <c r="A28" s="20">
        <v>5120</v>
      </c>
      <c r="B28" s="12"/>
      <c r="C28" s="16" t="s">
        <v>20</v>
      </c>
      <c r="D28" s="16"/>
      <c r="E28" s="27">
        <v>331248212.12</v>
      </c>
      <c r="F28" s="28">
        <v>250958579.47999999</v>
      </c>
    </row>
    <row r="29" spans="1:6" x14ac:dyDescent="0.2">
      <c r="A29" s="20">
        <v>5130</v>
      </c>
      <c r="B29" s="12"/>
      <c r="C29" s="16" t="s">
        <v>21</v>
      </c>
      <c r="D29" s="16"/>
      <c r="E29" s="27">
        <v>1062433607.5900003</v>
      </c>
      <c r="F29" s="28">
        <v>914176810.75</v>
      </c>
    </row>
    <row r="30" spans="1:6" x14ac:dyDescent="0.2">
      <c r="B30" s="10" t="s">
        <v>47</v>
      </c>
      <c r="C30" s="14"/>
      <c r="D30" s="14"/>
      <c r="E30" s="25">
        <f>SUM(E31:E39)</f>
        <v>882353739.34000003</v>
      </c>
      <c r="F30" s="26">
        <f>SUM(F31:F39)</f>
        <v>938717647.69000006</v>
      </c>
    </row>
    <row r="31" spans="1:6" x14ac:dyDescent="0.2">
      <c r="A31" s="20">
        <v>5210</v>
      </c>
      <c r="B31" s="12"/>
      <c r="C31" s="16" t="s">
        <v>22</v>
      </c>
      <c r="D31" s="16"/>
      <c r="E31" s="27">
        <v>16756327.960000001</v>
      </c>
      <c r="F31" s="28">
        <v>51459762.369999997</v>
      </c>
    </row>
    <row r="32" spans="1:6" x14ac:dyDescent="0.2">
      <c r="A32" s="20">
        <v>5220</v>
      </c>
      <c r="B32" s="12"/>
      <c r="C32" s="16" t="s">
        <v>23</v>
      </c>
      <c r="D32" s="16"/>
      <c r="E32" s="27">
        <v>716366346.60000002</v>
      </c>
      <c r="F32" s="28">
        <v>711439676.23000002</v>
      </c>
    </row>
    <row r="33" spans="1:6" x14ac:dyDescent="0.2">
      <c r="A33" s="20">
        <v>5230</v>
      </c>
      <c r="B33" s="12"/>
      <c r="C33" s="16" t="s">
        <v>24</v>
      </c>
      <c r="D33" s="16"/>
      <c r="E33" s="27">
        <v>66040109.140000001</v>
      </c>
      <c r="F33" s="28">
        <v>76683681.170000002</v>
      </c>
    </row>
    <row r="34" spans="1:6" x14ac:dyDescent="0.2">
      <c r="A34" s="20">
        <v>5240</v>
      </c>
      <c r="B34" s="12"/>
      <c r="C34" s="16" t="s">
        <v>25</v>
      </c>
      <c r="D34" s="16"/>
      <c r="E34" s="27">
        <v>82311344.039999992</v>
      </c>
      <c r="F34" s="28">
        <v>82486903.079999998</v>
      </c>
    </row>
    <row r="35" spans="1:6" x14ac:dyDescent="0.2">
      <c r="A35" s="20">
        <v>5250</v>
      </c>
      <c r="B35" s="12"/>
      <c r="C35" s="16" t="s">
        <v>26</v>
      </c>
      <c r="D35" s="16"/>
      <c r="E35" s="27">
        <v>857752.7</v>
      </c>
      <c r="F35" s="28">
        <v>839388.34</v>
      </c>
    </row>
    <row r="36" spans="1:6" ht="20.399999999999999" x14ac:dyDescent="0.2">
      <c r="A36" s="20">
        <v>5260</v>
      </c>
      <c r="B36" s="12"/>
      <c r="C36" s="16" t="s">
        <v>27</v>
      </c>
      <c r="D36" s="16"/>
      <c r="E36" s="27">
        <v>0</v>
      </c>
      <c r="F36" s="28">
        <v>15786260</v>
      </c>
    </row>
    <row r="37" spans="1:6" x14ac:dyDescent="0.2">
      <c r="A37" s="20">
        <v>5270</v>
      </c>
      <c r="B37" s="12"/>
      <c r="C37" s="16" t="s">
        <v>28</v>
      </c>
      <c r="D37" s="16"/>
      <c r="E37" s="27">
        <v>0</v>
      </c>
      <c r="F37" s="28">
        <v>0</v>
      </c>
    </row>
    <row r="38" spans="1:6" x14ac:dyDescent="0.2">
      <c r="A38" s="20">
        <v>5280</v>
      </c>
      <c r="B38" s="12"/>
      <c r="C38" s="16" t="s">
        <v>6</v>
      </c>
      <c r="D38" s="16"/>
      <c r="E38" s="27">
        <v>0</v>
      </c>
      <c r="F38" s="28">
        <v>0</v>
      </c>
    </row>
    <row r="39" spans="1:6" x14ac:dyDescent="0.2">
      <c r="A39" s="20">
        <v>5290</v>
      </c>
      <c r="B39" s="12"/>
      <c r="C39" s="16" t="s">
        <v>29</v>
      </c>
      <c r="D39" s="16"/>
      <c r="E39" s="27">
        <v>21858.9</v>
      </c>
      <c r="F39" s="28">
        <v>21976.5</v>
      </c>
    </row>
    <row r="40" spans="1:6" x14ac:dyDescent="0.2">
      <c r="B40" s="10" t="s">
        <v>10</v>
      </c>
      <c r="C40" s="14"/>
      <c r="D40" s="14"/>
      <c r="E40" s="25">
        <f>SUM(E41:E43)</f>
        <v>0</v>
      </c>
      <c r="F40" s="26">
        <f>SUM(F41:F43)</f>
        <v>0</v>
      </c>
    </row>
    <row r="41" spans="1:6" x14ac:dyDescent="0.2">
      <c r="A41" s="20">
        <v>5310</v>
      </c>
      <c r="B41" s="12"/>
      <c r="C41" s="16" t="s">
        <v>3</v>
      </c>
      <c r="D41" s="16"/>
      <c r="E41" s="27">
        <v>0</v>
      </c>
      <c r="F41" s="28">
        <v>0</v>
      </c>
    </row>
    <row r="42" spans="1:6" x14ac:dyDescent="0.2">
      <c r="A42" s="20">
        <v>5320</v>
      </c>
      <c r="B42" s="12"/>
      <c r="C42" s="16" t="s">
        <v>4</v>
      </c>
      <c r="D42" s="16"/>
      <c r="E42" s="27">
        <v>0</v>
      </c>
      <c r="F42" s="28">
        <v>0</v>
      </c>
    </row>
    <row r="43" spans="1:6" x14ac:dyDescent="0.2">
      <c r="A43" s="20">
        <v>5330</v>
      </c>
      <c r="B43" s="12"/>
      <c r="C43" s="16" t="s">
        <v>5</v>
      </c>
      <c r="D43" s="16"/>
      <c r="E43" s="27">
        <v>0</v>
      </c>
      <c r="F43" s="28">
        <v>0</v>
      </c>
    </row>
    <row r="44" spans="1:6" x14ac:dyDescent="0.2">
      <c r="B44" s="10" t="s">
        <v>52</v>
      </c>
      <c r="C44" s="14"/>
      <c r="D44" s="14"/>
      <c r="E44" s="25">
        <f>SUM(E45:E49)</f>
        <v>118122499.73</v>
      </c>
      <c r="F44" s="26">
        <f>SUM(F45:F49)</f>
        <v>102480737.09</v>
      </c>
    </row>
    <row r="45" spans="1:6" x14ac:dyDescent="0.2">
      <c r="A45" s="20">
        <v>5410</v>
      </c>
      <c r="B45" s="12"/>
      <c r="C45" s="16" t="s">
        <v>30</v>
      </c>
      <c r="D45" s="16"/>
      <c r="E45" s="27">
        <v>116473258.55</v>
      </c>
      <c r="F45" s="28">
        <v>102391789.91</v>
      </c>
    </row>
    <row r="46" spans="1:6" x14ac:dyDescent="0.2">
      <c r="A46" s="20">
        <v>5420</v>
      </c>
      <c r="B46" s="12"/>
      <c r="C46" s="16" t="s">
        <v>31</v>
      </c>
      <c r="D46" s="16"/>
      <c r="E46" s="27">
        <v>0</v>
      </c>
      <c r="F46" s="28">
        <v>0</v>
      </c>
    </row>
    <row r="47" spans="1:6" x14ac:dyDescent="0.2">
      <c r="A47" s="20">
        <v>5430</v>
      </c>
      <c r="B47" s="12"/>
      <c r="C47" s="16" t="s">
        <v>32</v>
      </c>
      <c r="D47" s="16"/>
      <c r="E47" s="27">
        <v>88947.18</v>
      </c>
      <c r="F47" s="28">
        <v>88947.18</v>
      </c>
    </row>
    <row r="48" spans="1:6" x14ac:dyDescent="0.2">
      <c r="A48" s="20">
        <v>5440</v>
      </c>
      <c r="B48" s="12"/>
      <c r="C48" s="16" t="s">
        <v>33</v>
      </c>
      <c r="D48" s="16"/>
      <c r="E48" s="27">
        <v>1560294</v>
      </c>
      <c r="F48" s="28">
        <v>0</v>
      </c>
    </row>
    <row r="49" spans="1:6" x14ac:dyDescent="0.2">
      <c r="A49" s="20">
        <v>5450</v>
      </c>
      <c r="B49" s="12"/>
      <c r="C49" s="16" t="s">
        <v>34</v>
      </c>
      <c r="D49" s="16"/>
      <c r="E49" s="27">
        <v>0</v>
      </c>
      <c r="F49" s="28">
        <v>0</v>
      </c>
    </row>
    <row r="50" spans="1:6" x14ac:dyDescent="0.2">
      <c r="B50" s="10" t="s">
        <v>53</v>
      </c>
      <c r="C50" s="14"/>
      <c r="D50" s="14"/>
      <c r="E50" s="25">
        <f>SUM(E51:E56)</f>
        <v>169549953.45000002</v>
      </c>
      <c r="F50" s="26">
        <f>SUM(F51:F56)</f>
        <v>113346598.06</v>
      </c>
    </row>
    <row r="51" spans="1:6" ht="20.399999999999999" x14ac:dyDescent="0.2">
      <c r="A51" s="20">
        <v>5510</v>
      </c>
      <c r="B51" s="12"/>
      <c r="C51" s="16" t="s">
        <v>35</v>
      </c>
      <c r="D51" s="16"/>
      <c r="E51" s="27">
        <v>167947547.10000002</v>
      </c>
      <c r="F51" s="28">
        <v>102590955.28</v>
      </c>
    </row>
    <row r="52" spans="1:6" x14ac:dyDescent="0.2">
      <c r="A52" s="20">
        <v>5520</v>
      </c>
      <c r="B52" s="12"/>
      <c r="C52" s="16" t="s">
        <v>7</v>
      </c>
      <c r="D52" s="16"/>
      <c r="E52" s="27">
        <v>0</v>
      </c>
      <c r="F52" s="28">
        <v>0</v>
      </c>
    </row>
    <row r="53" spans="1:6" x14ac:dyDescent="0.2">
      <c r="A53" s="20">
        <v>5530</v>
      </c>
      <c r="B53" s="12"/>
      <c r="C53" s="16" t="s">
        <v>36</v>
      </c>
      <c r="D53" s="16"/>
      <c r="E53" s="27">
        <v>0</v>
      </c>
      <c r="F53" s="28">
        <v>0</v>
      </c>
    </row>
    <row r="54" spans="1:6" ht="20.399999999999999" x14ac:dyDescent="0.2">
      <c r="A54" s="20">
        <v>5540</v>
      </c>
      <c r="B54" s="12"/>
      <c r="C54" s="16" t="s">
        <v>37</v>
      </c>
      <c r="D54" s="16"/>
      <c r="E54" s="27">
        <v>0</v>
      </c>
      <c r="F54" s="28">
        <v>0</v>
      </c>
    </row>
    <row r="55" spans="1:6" x14ac:dyDescent="0.2">
      <c r="A55" s="20">
        <v>5550</v>
      </c>
      <c r="B55" s="12"/>
      <c r="C55" s="16" t="s">
        <v>38</v>
      </c>
      <c r="D55" s="16"/>
      <c r="E55" s="27">
        <v>0</v>
      </c>
      <c r="F55" s="28">
        <v>0</v>
      </c>
    </row>
    <row r="56" spans="1:6" x14ac:dyDescent="0.2">
      <c r="A56" s="20">
        <v>5590</v>
      </c>
      <c r="B56" s="12"/>
      <c r="C56" s="16" t="s">
        <v>39</v>
      </c>
      <c r="D56" s="16"/>
      <c r="E56" s="27">
        <v>1602406.35</v>
      </c>
      <c r="F56" s="28">
        <v>10755642.779999999</v>
      </c>
    </row>
    <row r="57" spans="1:6" x14ac:dyDescent="0.2">
      <c r="B57" s="10" t="s">
        <v>48</v>
      </c>
      <c r="C57" s="14"/>
      <c r="D57" s="14"/>
      <c r="E57" s="25">
        <f>SUM(E58)</f>
        <v>527798980.31</v>
      </c>
      <c r="F57" s="26">
        <f>SUM(F58)</f>
        <v>532941983.76999998</v>
      </c>
    </row>
    <row r="58" spans="1:6" x14ac:dyDescent="0.2">
      <c r="A58" s="20">
        <v>5610</v>
      </c>
      <c r="B58" s="12"/>
      <c r="C58" s="16" t="s">
        <v>43</v>
      </c>
      <c r="D58" s="16"/>
      <c r="E58" s="27">
        <v>527798980.31</v>
      </c>
      <c r="F58" s="28">
        <v>532941983.76999998</v>
      </c>
    </row>
    <row r="59" spans="1:6" x14ac:dyDescent="0.2">
      <c r="B59" s="12"/>
      <c r="C59" s="16"/>
      <c r="D59" s="16"/>
      <c r="E59" s="27"/>
      <c r="F59" s="28"/>
    </row>
    <row r="60" spans="1:6" x14ac:dyDescent="0.2">
      <c r="B60" s="9" t="s">
        <v>54</v>
      </c>
      <c r="C60" s="14"/>
      <c r="D60" s="14"/>
      <c r="E60" s="25">
        <f>E26+E30+E40+E44+E50+E57</f>
        <v>5063259867.25</v>
      </c>
      <c r="F60" s="26">
        <f>F26+F30+F40+F44+F50+F57</f>
        <v>4615439146.7600002</v>
      </c>
    </row>
    <row r="61" spans="1:6" x14ac:dyDescent="0.2">
      <c r="B61" s="12"/>
      <c r="C61" s="14"/>
      <c r="D61" s="14"/>
      <c r="E61" s="25"/>
      <c r="F61" s="32"/>
    </row>
    <row r="62" spans="1:6" s="2" customFormat="1" x14ac:dyDescent="0.2">
      <c r="B62" s="9" t="s">
        <v>45</v>
      </c>
      <c r="C62" s="14"/>
      <c r="D62" s="14"/>
      <c r="E62" s="25">
        <f>E23-E60</f>
        <v>892556026.69999886</v>
      </c>
      <c r="F62" s="26">
        <f>F23-F60</f>
        <v>1141159533.8499994</v>
      </c>
    </row>
    <row r="63" spans="1:6" s="2" customFormat="1" x14ac:dyDescent="0.2">
      <c r="B63" s="9"/>
      <c r="C63" s="14"/>
      <c r="D63" s="14"/>
      <c r="E63" s="5"/>
      <c r="F63" s="6"/>
    </row>
    <row r="64" spans="1:6" x14ac:dyDescent="0.2">
      <c r="B64" s="18"/>
      <c r="C64" s="19"/>
      <c r="D64" s="19"/>
      <c r="E64" s="7"/>
      <c r="F64" s="8"/>
    </row>
    <row r="66" spans="2:6" x14ac:dyDescent="0.2">
      <c r="B66" s="44" t="s">
        <v>56</v>
      </c>
      <c r="C66" s="44"/>
      <c r="D66" s="44"/>
      <c r="E66" s="44"/>
      <c r="F66" s="44"/>
    </row>
    <row r="67" spans="2:6" x14ac:dyDescent="0.2">
      <c r="B67" s="44"/>
      <c r="C67" s="44"/>
      <c r="D67" s="44"/>
      <c r="E67" s="44"/>
      <c r="F67" s="44"/>
    </row>
    <row r="78" spans="2:6" x14ac:dyDescent="0.2">
      <c r="C78" s="35" t="s">
        <v>57</v>
      </c>
      <c r="D78" s="36"/>
      <c r="E78" s="37" t="s">
        <v>58</v>
      </c>
      <c r="F78" s="37"/>
    </row>
    <row r="79" spans="2:6" x14ac:dyDescent="0.2">
      <c r="C79" s="36" t="s">
        <v>59</v>
      </c>
      <c r="D79" s="36"/>
      <c r="E79" s="38" t="s">
        <v>60</v>
      </c>
      <c r="F79" s="38"/>
    </row>
  </sheetData>
  <sheetProtection formatCells="0" formatColumns="0" formatRows="0" autoFilter="0"/>
  <mergeCells count="5">
    <mergeCell ref="E78:F78"/>
    <mergeCell ref="E79:F79"/>
    <mergeCell ref="B1:F1"/>
    <mergeCell ref="B13:C13"/>
    <mergeCell ref="B66:F67"/>
  </mergeCells>
  <printOptions horizontalCentered="1"/>
  <pageMargins left="0.78740157480314965" right="0.59055118110236227" top="0.38" bottom="0.31" header="0.31496062992125984" footer="0.31496062992125984"/>
  <pageSetup scale="81" fitToWidth="0" orientation="portrait" r:id="rId1"/>
  <ignoredErrors>
    <ignoredError sqref="E4:F6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Claudia Elizabeth Casillas Villegas</cp:lastModifiedBy>
  <cp:lastPrinted>2019-01-23T17:22:46Z</cp:lastPrinted>
  <dcterms:created xsi:type="dcterms:W3CDTF">2012-12-11T20:29:16Z</dcterms:created>
  <dcterms:modified xsi:type="dcterms:W3CDTF">2019-02-27T16:49:13Z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